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" i="1" l="1"/>
  <c r="I6" i="1"/>
  <c r="J6" i="1"/>
  <c r="K6" i="1"/>
  <c r="H7" i="1"/>
  <c r="I7" i="1"/>
  <c r="J7" i="1"/>
  <c r="K7" i="1"/>
  <c r="H8" i="1"/>
  <c r="I8" i="1"/>
  <c r="J8" i="1"/>
  <c r="K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J5" i="1"/>
  <c r="I5" i="1"/>
  <c r="K5" i="1"/>
  <c r="H5" i="1"/>
  <c r="F19" i="1"/>
  <c r="E19" i="1"/>
  <c r="D19" i="1"/>
  <c r="C19" i="1"/>
  <c r="F18" i="1"/>
  <c r="E18" i="1"/>
  <c r="D18" i="1"/>
  <c r="C18" i="1"/>
</calcChain>
</file>

<file path=xl/sharedStrings.xml><?xml version="1.0" encoding="utf-8"?>
<sst xmlns="http://schemas.openxmlformats.org/spreadsheetml/2006/main" count="21" uniqueCount="15">
  <si>
    <t>mean</t>
  </si>
  <si>
    <t>min</t>
  </si>
  <si>
    <t>max</t>
  </si>
  <si>
    <t>Mean</t>
  </si>
  <si>
    <t>STD</t>
  </si>
  <si>
    <t>Target</t>
  </si>
  <si>
    <t>No drug</t>
  </si>
  <si>
    <t>20 uM CNQX</t>
  </si>
  <si>
    <t>50 uM AP5</t>
  </si>
  <si>
    <t>20 uM Bic.</t>
  </si>
  <si>
    <t>Dojo i5407</t>
  </si>
  <si>
    <t>Firing rates during PI control</t>
  </si>
  <si>
    <t>Spont</t>
  </si>
  <si>
    <t>Settling times during PI control</t>
  </si>
  <si>
    <t>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</si>
</sst>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699475065616827E-2"/>
          <c:y val="2.8252405949256341E-2"/>
          <c:w val="0.71605271216097988"/>
          <c:h val="0.8326195683872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Sheet1!$C$4:$C$15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8.6099999999921693</c:v>
                </c:pt>
                <c:pt idx="2">
                  <c:v>3.49999999999809</c:v>
                </c:pt>
                <c:pt idx="3">
                  <c:v>4.9299999999955197</c:v>
                </c:pt>
                <c:pt idx="4">
                  <c:v>3.54000000000054</c:v>
                </c:pt>
                <c:pt idx="5">
                  <c:v>3.2399999999970501</c:v>
                </c:pt>
                <c:pt idx="6">
                  <c:v>3.0099999999972602</c:v>
                </c:pt>
                <c:pt idx="7">
                  <c:v>3.03999999999724</c:v>
                </c:pt>
                <c:pt idx="8">
                  <c:v>2.3699999999978498</c:v>
                </c:pt>
                <c:pt idx="9">
                  <c:v>2.8099999999974399</c:v>
                </c:pt>
                <c:pt idx="10">
                  <c:v>2.7399999999975102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Sheet1!$D$4:$D$15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9.6699999999912105</c:v>
                </c:pt>
                <c:pt idx="3">
                  <c:v>18.0199999999836</c:v>
                </c:pt>
                <c:pt idx="4">
                  <c:v>22.6600000000034</c:v>
                </c:pt>
                <c:pt idx="5">
                  <c:v>8.3499999999924093</c:v>
                </c:pt>
                <c:pt idx="6">
                  <c:v>7.3199999999933398</c:v>
                </c:pt>
                <c:pt idx="7">
                  <c:v>4.52999999999588</c:v>
                </c:pt>
                <c:pt idx="8">
                  <c:v>2.0299999999981502</c:v>
                </c:pt>
                <c:pt idx="9">
                  <c:v>3.3899999999969199</c:v>
                </c:pt>
                <c:pt idx="10">
                  <c:v>3.16999999999712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Sheet1!$E$4:$E$15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9.9999999999909103E-3</c:v>
                </c:pt>
                <c:pt idx="2">
                  <c:v>4.9999999999972802E-2</c:v>
                </c:pt>
                <c:pt idx="3">
                  <c:v>2.8199999999974401</c:v>
                </c:pt>
                <c:pt idx="4">
                  <c:v>4.4100000000006698</c:v>
                </c:pt>
                <c:pt idx="5">
                  <c:v>3.4099999999969</c:v>
                </c:pt>
                <c:pt idx="6">
                  <c:v>3.6599999999966699</c:v>
                </c:pt>
                <c:pt idx="7">
                  <c:v>3.9299999999964301</c:v>
                </c:pt>
                <c:pt idx="8">
                  <c:v>3.6999999999966402</c:v>
                </c:pt>
                <c:pt idx="9">
                  <c:v>4.5899999999958299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Sheet1!$F$4:$F$15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9.9999999999909103E-3</c:v>
                </c:pt>
                <c:pt idx="3">
                  <c:v>2.8799999999973802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val>
            <c:numRef>
              <c:f>Sheet1!$G$4:$G$15</c:f>
              <c:numCache>
                <c:formatCode>0.00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38240"/>
        <c:axId val="46522368"/>
      </c:lineChart>
      <c:catAx>
        <c:axId val="4573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46522368"/>
        <c:crosses val="autoZero"/>
        <c:auto val="1"/>
        <c:lblAlgn val="ctr"/>
        <c:lblOffset val="100"/>
        <c:noMultiLvlLbl val="0"/>
      </c:catAx>
      <c:valAx>
        <c:axId val="4652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738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442912</xdr:colOff>
      <xdr:row>16</xdr:row>
      <xdr:rowOff>47625</xdr:rowOff>
    </xdr:from>
    <xdr:to>
      <xdr:col>15</xdr:col>
      <xdr:colOff>138112</xdr:colOff>
      <xdr:row>30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M15" sqref="M15"/>
    </sheetView>
  </sheetViews>
  <sheetFormatPr defaultRowHeight="15" x14ac:dyDescent="0.25"/>
  <cols>
    <col min="3" max="6" width="12" bestFit="1" customWidth="1"/>
  </cols>
  <sheetData>
    <row r="1" spans="1:12" x14ac:dyDescent="0.25">
      <c r="A1" s="3" t="s">
        <v>13</v>
      </c>
      <c r="B1" s="3"/>
      <c r="C1" s="3"/>
    </row>
    <row r="3" spans="1:12" x14ac:dyDescent="0.25">
      <c r="C3" s="1" t="s">
        <v>10</v>
      </c>
      <c r="D3" s="1"/>
      <c r="E3" s="1"/>
      <c r="F3" s="1"/>
    </row>
    <row r="4" spans="1:12" x14ac:dyDescent="0.25">
      <c r="A4" t="s">
        <v>5</v>
      </c>
      <c r="C4" t="s">
        <v>6</v>
      </c>
      <c r="D4" t="s">
        <v>7</v>
      </c>
      <c r="E4" t="s">
        <v>8</v>
      </c>
      <c r="F4" t="s">
        <v>9</v>
      </c>
      <c r="H4" t="s">
        <v>1</v>
      </c>
      <c r="I4" t="s">
        <v>0</v>
      </c>
      <c r="J4" t="s">
        <v>14</v>
      </c>
      <c r="K4" t="s">
        <v>2</v>
      </c>
    </row>
    <row r="5" spans="1:12" x14ac:dyDescent="0.25">
      <c r="A5">
        <v>0</v>
      </c>
      <c r="C5" s="4">
        <v>8.6099999999921693</v>
      </c>
      <c r="D5" s="4">
        <v>9.6699999999912105</v>
      </c>
      <c r="E5" s="4">
        <v>9.9999999999909103E-3</v>
      </c>
      <c r="F5" s="4">
        <v>9.9999999999909103E-3</v>
      </c>
      <c r="G5" s="4"/>
      <c r="H5" s="4">
        <f>MIN(C5:F5)</f>
        <v>9.9999999999909103E-3</v>
      </c>
      <c r="I5" s="4">
        <f>AVERAGE(C5:F5)</f>
        <v>4.5749999999958408</v>
      </c>
      <c r="J5" s="4">
        <f>_xlfn.STDEV.S(C5:F5)</f>
        <v>5.2889412929195139</v>
      </c>
      <c r="K5" s="4">
        <f>MAX(C5:F5)</f>
        <v>9.6699999999912105</v>
      </c>
    </row>
    <row r="6" spans="1:12" x14ac:dyDescent="0.25">
      <c r="A6">
        <v>1</v>
      </c>
      <c r="C6" s="4">
        <v>3.49999999999809</v>
      </c>
      <c r="D6" s="4"/>
      <c r="E6" s="4">
        <v>4.9999999999972802E-2</v>
      </c>
      <c r="F6" s="4"/>
      <c r="G6" s="4"/>
      <c r="H6" s="4">
        <f>MIN(C6:F6)</f>
        <v>4.9999999999972802E-2</v>
      </c>
      <c r="I6" s="4">
        <f>AVERAGE(C6:F6)</f>
        <v>1.7749999999990314</v>
      </c>
      <c r="J6" s="4">
        <f>_xlfn.STDEV.S(C6:F6)</f>
        <v>2.4395183950922577</v>
      </c>
      <c r="K6" s="4">
        <f>MAX(C6:F6)</f>
        <v>3.49999999999809</v>
      </c>
    </row>
    <row r="7" spans="1:12" x14ac:dyDescent="0.25">
      <c r="A7">
        <v>2</v>
      </c>
      <c r="C7" s="4">
        <v>4.9299999999955197</v>
      </c>
      <c r="D7" s="4">
        <v>18.0199999999836</v>
      </c>
      <c r="E7" s="4">
        <v>2.8199999999974401</v>
      </c>
      <c r="F7" s="4">
        <v>2.8799999999973802</v>
      </c>
      <c r="G7" s="4"/>
      <c r="H7" s="4">
        <f>MIN(C7:F7)</f>
        <v>2.8199999999974401</v>
      </c>
      <c r="I7" s="4">
        <f>AVERAGE(C7:F7)</f>
        <v>7.1624999999934849</v>
      </c>
      <c r="J7" s="4">
        <f>_xlfn.STDEV.S(C7:F7)</f>
        <v>7.304484353229153</v>
      </c>
      <c r="K7" s="4">
        <f>MAX(C7:F7)</f>
        <v>18.0199999999836</v>
      </c>
    </row>
    <row r="8" spans="1:12" x14ac:dyDescent="0.25">
      <c r="A8">
        <v>3</v>
      </c>
      <c r="C8" s="4">
        <v>3.54000000000054</v>
      </c>
      <c r="D8" s="4">
        <v>22.6600000000034</v>
      </c>
      <c r="E8" s="4">
        <v>4.4100000000006698</v>
      </c>
      <c r="F8" s="4"/>
      <c r="G8" s="4"/>
      <c r="H8" s="4">
        <f>MIN(C8:F8)</f>
        <v>3.54000000000054</v>
      </c>
      <c r="I8" s="4">
        <f>AVERAGE(C8:F8)</f>
        <v>10.20333333333487</v>
      </c>
      <c r="J8" s="4">
        <f>_xlfn.STDEV.S(C8:F8)</f>
        <v>10.796556549815696</v>
      </c>
      <c r="K8" s="4">
        <f>MAX(C8:F8)</f>
        <v>22.6600000000034</v>
      </c>
    </row>
    <row r="9" spans="1:12" x14ac:dyDescent="0.25">
      <c r="A9">
        <v>4</v>
      </c>
      <c r="C9" s="4">
        <v>3.2399999999970501</v>
      </c>
      <c r="D9" s="4">
        <v>8.3499999999924093</v>
      </c>
      <c r="E9" s="4">
        <v>3.4099999999969</v>
      </c>
      <c r="F9" s="4"/>
      <c r="G9" s="4"/>
      <c r="H9" s="4">
        <f>MIN(C9:F9)</f>
        <v>3.2399999999970501</v>
      </c>
      <c r="I9" s="4">
        <f>AVERAGE(C9:F9)</f>
        <v>4.9999999999954534</v>
      </c>
      <c r="J9" s="4">
        <f>_xlfn.STDEV.S(C9:F9)</f>
        <v>2.9024300163801868</v>
      </c>
      <c r="K9" s="4">
        <f>MAX(C9:F9)</f>
        <v>8.3499999999924093</v>
      </c>
    </row>
    <row r="10" spans="1:12" x14ac:dyDescent="0.25">
      <c r="A10">
        <v>5</v>
      </c>
      <c r="C10" s="4">
        <v>3.0099999999972602</v>
      </c>
      <c r="D10" s="4">
        <v>7.3199999999933398</v>
      </c>
      <c r="E10" s="4">
        <v>3.6599999999966699</v>
      </c>
      <c r="F10" s="4"/>
      <c r="G10" s="4"/>
      <c r="H10" s="4">
        <f>MIN(C10:F10)</f>
        <v>3.0099999999972602</v>
      </c>
      <c r="I10" s="4">
        <f>AVERAGE(C10:F10)</f>
        <v>4.6633333333290894</v>
      </c>
      <c r="J10" s="4">
        <f>_xlfn.STDEV.S(C10:F10)</f>
        <v>2.3235820048630766</v>
      </c>
      <c r="K10" s="4">
        <f>MAX(C10:F10)</f>
        <v>7.3199999999933398</v>
      </c>
    </row>
    <row r="11" spans="1:12" x14ac:dyDescent="0.25">
      <c r="A11">
        <v>6</v>
      </c>
      <c r="C11" s="4">
        <v>3.03999999999724</v>
      </c>
      <c r="D11" s="4">
        <v>4.52999999999588</v>
      </c>
      <c r="E11" s="4">
        <v>3.9299999999964301</v>
      </c>
      <c r="F11" s="4"/>
      <c r="G11" s="4"/>
      <c r="H11" s="4">
        <f>MIN(C11:F11)</f>
        <v>3.03999999999724</v>
      </c>
      <c r="I11" s="4">
        <f>AVERAGE(C11:F11)</f>
        <v>3.8333333333298505</v>
      </c>
      <c r="J11" s="4">
        <f>_xlfn.STDEV.S(C11:F11)</f>
        <v>0.74968882433467143</v>
      </c>
      <c r="K11" s="4">
        <f>MAX(C11:F11)</f>
        <v>4.52999999999588</v>
      </c>
    </row>
    <row r="12" spans="1:12" x14ac:dyDescent="0.25">
      <c r="A12">
        <v>7</v>
      </c>
      <c r="C12" s="4">
        <v>2.3699999999978498</v>
      </c>
      <c r="D12" s="4">
        <v>2.0299999999981502</v>
      </c>
      <c r="E12" s="4">
        <v>3.6999999999966402</v>
      </c>
      <c r="F12" s="4"/>
      <c r="G12" s="4"/>
      <c r="H12" s="4">
        <f>MIN(C12:F12)</f>
        <v>2.0299999999981502</v>
      </c>
      <c r="I12" s="4">
        <f>AVERAGE(C12:F12)</f>
        <v>2.6999999999975466</v>
      </c>
      <c r="J12" s="4">
        <f>_xlfn.STDEV.S(C12:F12)</f>
        <v>0.88255311454812158</v>
      </c>
      <c r="K12" s="4">
        <f>MAX(C12:F12)</f>
        <v>3.6999999999966402</v>
      </c>
    </row>
    <row r="13" spans="1:12" x14ac:dyDescent="0.25">
      <c r="A13">
        <v>8</v>
      </c>
      <c r="C13" s="4">
        <v>2.8099999999974399</v>
      </c>
      <c r="D13" s="4">
        <v>3.3899999999969199</v>
      </c>
      <c r="E13" s="4">
        <v>4.5899999999958299</v>
      </c>
      <c r="F13" s="4"/>
      <c r="G13" s="4"/>
      <c r="H13" s="4">
        <f>MIN(C13:F13)</f>
        <v>2.8099999999974399</v>
      </c>
      <c r="I13" s="4">
        <f>AVERAGE(C13:F13)</f>
        <v>3.5966666666633968</v>
      </c>
      <c r="J13" s="4">
        <f>_xlfn.STDEV.S(C13:F13)</f>
        <v>0.90781789656948275</v>
      </c>
      <c r="K13" s="4">
        <f>MAX(C13:F13)</f>
        <v>4.5899999999958299</v>
      </c>
    </row>
    <row r="14" spans="1:12" x14ac:dyDescent="0.25">
      <c r="A14">
        <v>9</v>
      </c>
      <c r="C14" s="4">
        <v>2.7399999999975102</v>
      </c>
      <c r="D14" s="4">
        <v>3.16999999999712</v>
      </c>
      <c r="E14" s="4"/>
      <c r="F14" s="4"/>
      <c r="G14" s="4"/>
      <c r="H14" s="4">
        <f>MIN(C14:F14)</f>
        <v>2.7399999999975102</v>
      </c>
      <c r="I14" s="4">
        <f>AVERAGE(C14:F14)</f>
        <v>2.9549999999973151</v>
      </c>
      <c r="J14" s="4">
        <f>_xlfn.STDEV.S(C14:F14)</f>
        <v>0.30405591590993952</v>
      </c>
      <c r="K14" s="4">
        <f>MAX(C14:F14)</f>
        <v>3.16999999999712</v>
      </c>
    </row>
    <row r="15" spans="1:12" x14ac:dyDescent="0.25">
      <c r="A15">
        <v>10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8" spans="1:7" x14ac:dyDescent="0.25">
      <c r="A18" t="s">
        <v>3</v>
      </c>
      <c r="C18" s="4">
        <f t="shared" ref="C18:F18" si="0">AVERAGE(C5:C17)</f>
        <v>3.7789999999970663</v>
      </c>
      <c r="D18" s="4">
        <f t="shared" si="0"/>
        <v>8.7933333333280022</v>
      </c>
      <c r="E18" s="4">
        <f t="shared" si="0"/>
        <v>2.9533333333311713</v>
      </c>
      <c r="F18" s="4">
        <f t="shared" si="0"/>
        <v>1.4449999999986856</v>
      </c>
      <c r="G18" s="4"/>
    </row>
    <row r="19" spans="1:7" x14ac:dyDescent="0.25">
      <c r="A19" t="s">
        <v>4</v>
      </c>
      <c r="C19" s="4">
        <f t="shared" ref="C19:F19" si="1" xml:space="preserve"> _xlfn.STDEV.S(C5:C17)</f>
        <v>1.8327299006898168</v>
      </c>
      <c r="D19" s="4">
        <f t="shared" si="1"/>
        <v>7.1176558641164336</v>
      </c>
      <c r="E19" s="4">
        <f t="shared" si="1"/>
        <v>1.7367426406915365</v>
      </c>
      <c r="F19" s="4">
        <f t="shared" si="1"/>
        <v>2.0293964620035454</v>
      </c>
      <c r="G19" s="4"/>
    </row>
    <row r="23" spans="1:7" x14ac:dyDescent="0.25">
      <c r="A23" s="3" t="s">
        <v>11</v>
      </c>
      <c r="B23" s="3"/>
      <c r="C23" s="3"/>
    </row>
    <row r="25" spans="1:7" x14ac:dyDescent="0.25">
      <c r="C25" s="1" t="s">
        <v>10</v>
      </c>
      <c r="D25" s="1"/>
      <c r="E25" s="1"/>
      <c r="F25" s="1"/>
    </row>
    <row r="26" spans="1:7" x14ac:dyDescent="0.25">
      <c r="A26" t="s">
        <v>5</v>
      </c>
      <c r="C26" t="s">
        <v>6</v>
      </c>
      <c r="D26" t="s">
        <v>7</v>
      </c>
      <c r="E26" t="s">
        <v>8</v>
      </c>
      <c r="F26" t="s">
        <v>9</v>
      </c>
    </row>
    <row r="27" spans="1:7" x14ac:dyDescent="0.25">
      <c r="A27" s="2" t="s">
        <v>12</v>
      </c>
      <c r="C27" s="4">
        <v>0.62960000000000005</v>
      </c>
      <c r="D27" s="4">
        <v>0.64180000000000004</v>
      </c>
      <c r="E27" s="4">
        <v>5.1900000000000002E-2</v>
      </c>
      <c r="F27" s="4">
        <v>2.2549000000000001</v>
      </c>
    </row>
    <row r="28" spans="1:7" x14ac:dyDescent="0.25">
      <c r="A28">
        <v>0</v>
      </c>
      <c r="C28" s="4">
        <v>7.6582554139875206E-2</v>
      </c>
      <c r="D28" s="4">
        <v>3.4430706195499101E-2</v>
      </c>
      <c r="E28" s="4">
        <v>3.4711997663129997E-2</v>
      </c>
      <c r="F28" s="4">
        <v>4.3531783965131403E-2</v>
      </c>
    </row>
    <row r="29" spans="1:7" x14ac:dyDescent="0.25">
      <c r="A29">
        <v>1</v>
      </c>
      <c r="C29" s="4">
        <v>0.999715810403914</v>
      </c>
      <c r="D29" s="4">
        <v>0.97414168786801703</v>
      </c>
      <c r="E29" s="4">
        <v>0.99951908929370903</v>
      </c>
      <c r="F29" s="4">
        <v>1.1021917393487299</v>
      </c>
    </row>
    <row r="30" spans="1:7" x14ac:dyDescent="0.25">
      <c r="A30">
        <v>2</v>
      </c>
      <c r="C30" s="4">
        <v>1.99877674381326</v>
      </c>
      <c r="D30" s="4">
        <v>1.9783356285362299</v>
      </c>
      <c r="E30" s="4">
        <v>1.9989610679138199</v>
      </c>
      <c r="F30" s="4">
        <v>1.99675551099402</v>
      </c>
    </row>
    <row r="31" spans="1:7" x14ac:dyDescent="0.25">
      <c r="A31">
        <v>3</v>
      </c>
      <c r="C31" s="4">
        <v>2.9990307192569499</v>
      </c>
      <c r="D31" s="4">
        <v>2.9755437405445102</v>
      </c>
      <c r="E31" s="4">
        <v>2.9990105437877101</v>
      </c>
      <c r="F31" s="4">
        <v>3.0123818731186698</v>
      </c>
    </row>
    <row r="32" spans="1:7" x14ac:dyDescent="0.25">
      <c r="A32">
        <v>4</v>
      </c>
      <c r="C32" s="4">
        <v>3.9996507632049298</v>
      </c>
      <c r="D32" s="4">
        <v>3.9844563735004002</v>
      </c>
      <c r="E32" s="4">
        <v>3.9999426295751701</v>
      </c>
      <c r="F32" s="4">
        <v>2.1421981724577601</v>
      </c>
    </row>
    <row r="33" spans="1:6" x14ac:dyDescent="0.25">
      <c r="A33">
        <v>5</v>
      </c>
      <c r="C33" s="4">
        <v>4.9984689711557202</v>
      </c>
      <c r="D33" s="4">
        <v>4.9694791122883801</v>
      </c>
      <c r="E33" s="4">
        <v>4.9989488596033196</v>
      </c>
      <c r="F33" s="4">
        <v>1.7671165246140299</v>
      </c>
    </row>
    <row r="34" spans="1:6" x14ac:dyDescent="0.25">
      <c r="A34">
        <v>6</v>
      </c>
      <c r="C34" s="4">
        <v>5.9981328208153997</v>
      </c>
      <c r="D34" s="4">
        <v>5.97346397369241</v>
      </c>
      <c r="E34" s="4">
        <v>5.9995779245090004</v>
      </c>
      <c r="F34" s="4">
        <v>1.5224572706219801</v>
      </c>
    </row>
    <row r="35" spans="1:6" x14ac:dyDescent="0.25">
      <c r="A35">
        <v>7</v>
      </c>
      <c r="C35" s="4">
        <v>6.9967050785962703</v>
      </c>
      <c r="D35" s="4">
        <v>6.9755775430247198</v>
      </c>
      <c r="E35" s="4">
        <v>6.9971427581250802</v>
      </c>
      <c r="F35" s="4">
        <v>1.28079026432448</v>
      </c>
    </row>
    <row r="36" spans="1:6" x14ac:dyDescent="0.25">
      <c r="A36">
        <v>8</v>
      </c>
      <c r="C36" s="4">
        <v>7.9973312315545702</v>
      </c>
      <c r="D36" s="4">
        <v>7.9701001212485396</v>
      </c>
      <c r="E36" s="4">
        <v>7.9023065074925203</v>
      </c>
      <c r="F36" s="4">
        <v>2.1629311362113999</v>
      </c>
    </row>
    <row r="37" spans="1:6" x14ac:dyDescent="0.25">
      <c r="A37">
        <v>9</v>
      </c>
      <c r="C37" s="4">
        <v>8.9916939086113103</v>
      </c>
      <c r="D37" s="4">
        <v>8.9587582899999703</v>
      </c>
      <c r="E37" s="4">
        <v>7.3396479187005399</v>
      </c>
      <c r="F37" s="4">
        <v>2.08736420417284</v>
      </c>
    </row>
    <row r="38" spans="1:6" x14ac:dyDescent="0.25">
      <c r="A38">
        <v>10</v>
      </c>
      <c r="C38" s="4">
        <v>9.6959403341571395</v>
      </c>
      <c r="D38" s="4">
        <v>8.4832796653363296</v>
      </c>
      <c r="E38" s="4">
        <v>7.6086419632027598</v>
      </c>
      <c r="F38" s="4">
        <v>2.1452946692314101</v>
      </c>
    </row>
  </sheetData>
  <mergeCells count="2">
    <mergeCell ref="C25:F25"/>
    <mergeCell ref="C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GT - Biomedical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BME</dc:creator>
  <cp:lastModifiedBy>BME</cp:lastModifiedBy>
  <dcterms:created xsi:type="dcterms:W3CDTF">2013-04-16T19:04:54Z</dcterms:created>
  <dcterms:modified xsi:type="dcterms:W3CDTF">2013-04-18T00:00:09Z</dcterms:modified>
</cp:coreProperties>
</file>