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7" i="1" l="1"/>
  <c r="L16" i="1"/>
  <c r="M4" i="1"/>
  <c r="M5" i="1"/>
  <c r="M6" i="1"/>
  <c r="M16" i="1" s="1"/>
  <c r="M7" i="1"/>
  <c r="M8" i="1"/>
  <c r="M9" i="1"/>
  <c r="M10" i="1"/>
  <c r="M11" i="1"/>
  <c r="M12" i="1"/>
  <c r="M13" i="1"/>
  <c r="M14" i="1"/>
  <c r="M23" i="1"/>
  <c r="M24" i="1"/>
  <c r="M25" i="1"/>
  <c r="M26" i="1"/>
  <c r="M27" i="1"/>
  <c r="M28" i="1"/>
  <c r="M29" i="1"/>
  <c r="M30" i="1"/>
  <c r="M31" i="1"/>
  <c r="M32" i="1"/>
  <c r="M33" i="1"/>
  <c r="M22" i="1"/>
  <c r="K23" i="1"/>
  <c r="L23" i="1"/>
  <c r="N23" i="1"/>
  <c r="K24" i="1"/>
  <c r="L24" i="1"/>
  <c r="N24" i="1"/>
  <c r="K25" i="1"/>
  <c r="L25" i="1"/>
  <c r="N25" i="1"/>
  <c r="K26" i="1"/>
  <c r="L26" i="1"/>
  <c r="N26" i="1"/>
  <c r="K27" i="1"/>
  <c r="L27" i="1"/>
  <c r="N27" i="1"/>
  <c r="K28" i="1"/>
  <c r="L28" i="1"/>
  <c r="N28" i="1"/>
  <c r="K29" i="1"/>
  <c r="L29" i="1"/>
  <c r="N29" i="1"/>
  <c r="K30" i="1"/>
  <c r="L30" i="1"/>
  <c r="N30" i="1"/>
  <c r="K31" i="1"/>
  <c r="L31" i="1"/>
  <c r="N31" i="1"/>
  <c r="K32" i="1"/>
  <c r="L32" i="1"/>
  <c r="N32" i="1"/>
  <c r="K33" i="1"/>
  <c r="L33" i="1"/>
  <c r="N33" i="1"/>
  <c r="N22" i="1"/>
  <c r="K22" i="1"/>
  <c r="L22" i="1"/>
  <c r="N17" i="1" l="1"/>
  <c r="L17" i="1"/>
  <c r="K17" i="1"/>
  <c r="I17" i="1"/>
  <c r="H17" i="1"/>
  <c r="G17" i="1"/>
  <c r="F17" i="1"/>
  <c r="E17" i="1"/>
  <c r="D17" i="1"/>
  <c r="C17" i="1"/>
  <c r="N16" i="1"/>
  <c r="K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<sst xmlns="http://schemas.openxmlformats.org/spreadsheetml/2006/main" count="29" uniqueCount="17">
  <si>
    <t>mean</t>
  </si>
  <si>
    <t>min</t>
  </si>
  <si>
    <t>max</t>
  </si>
  <si>
    <t>Mean</t>
  </si>
  <si>
    <t>STD</t>
  </si>
  <si>
    <t>Settling times across networks.</t>
  </si>
  <si>
    <t>Target</t>
  </si>
  <si>
    <t xml:space="preserve">Firing rates across Networks </t>
  </si>
  <si>
    <t>spont</t>
  </si>
  <si>
    <t>Xeko-20709</t>
  </si>
  <si>
    <t>Herb-I5387</t>
  </si>
  <si>
    <t>Herb-I5386</t>
  </si>
  <si>
    <t>Mandelbrot_21332</t>
  </si>
  <si>
    <t>Dojo-i5407</t>
  </si>
  <si>
    <t>Wingnut_22567</t>
  </si>
  <si>
    <t>Yam_22565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</si>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</sst>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Sheet1!$C$21</c:f>
              <c:strCache>
                <c:ptCount val="1"/>
                <c:pt idx="0">
                  <c:v>Xeko-20709</c:v>
                </c:pt>
              </c:strCache>
            </c:strRef>
          </c:tx>
          <c:marker>
            <c:symbol val="none"/>
          </c:marker>
          <c:val>
            <c:numRef>
              <c:f>Sheet1!$C$22:$C$33</c:f>
              <c:numCache>
                <c:formatCode>0.00</c:formatCode>
                <c:ptCount val="12"/>
                <c:pt idx="0">
                  <c:v>1.5932446808510601</c:v>
                </c:pt>
                <c:pt idx="1">
                  <c:v>0.14272043061801601</c:v>
                </c:pt>
                <c:pt idx="2">
                  <c:v>1.0080476909542599</c:v>
                </c:pt>
                <c:pt idx="3">
                  <c:v>2.0053058870140501</c:v>
                </c:pt>
                <c:pt idx="4">
                  <c:v>3.0006718140993001</c:v>
                </c:pt>
                <c:pt idx="5">
                  <c:v>4.0010864719510204</c:v>
                </c:pt>
                <c:pt idx="6">
                  <c:v>4.9966516920225601</c:v>
                </c:pt>
                <c:pt idx="7">
                  <c:v>5.9961901560119202</c:v>
                </c:pt>
                <c:pt idx="8">
                  <c:v>6.9937017071917804</c:v>
                </c:pt>
                <c:pt idx="9">
                  <c:v>7.9949009653391903</c:v>
                </c:pt>
                <c:pt idx="10">
                  <c:v>8.9892107140761404</c:v>
                </c:pt>
                <c:pt idx="11">
                  <c:v>4.48304980972895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Sheet1!$D$21</c:f>
              <c:strCache>
                <c:ptCount val="1"/>
                <c:pt idx="0">
                  <c:v>Herb-I5387</c:v>
                </c:pt>
              </c:strCache>
            </c:strRef>
          </c:tx>
          <c:marker>
            <c:symbol val="none"/>
          </c:marker>
          <c:val>
            <c:numRef>
              <c:f>Sheet1!$D$22:$D$33</c:f>
              <c:numCache>
                <c:formatCode>0.00</c:formatCode>
                <c:ptCount val="12"/>
                <c:pt idx="0">
                  <c:v>0.35448387096774198</c:v>
                </c:pt>
                <c:pt idx="1">
                  <c:v>1.28735593543726E-2</c:v>
                </c:pt>
                <c:pt idx="2">
                  <c:v>0.99696409305437095</c:v>
                </c:pt>
                <c:pt idx="3">
                  <c:v>1.9978099562402101</c:v>
                </c:pt>
                <c:pt idx="4">
                  <c:v>2.9938710699729598</c:v>
                </c:pt>
                <c:pt idx="5">
                  <c:v>3.9944480415403301</c:v>
                </c:pt>
                <c:pt idx="6">
                  <c:v>4.9777866855754702</c:v>
                </c:pt>
                <c:pt idx="7">
                  <c:v>5.97103159706562</c:v>
                </c:pt>
                <c:pt idx="8">
                  <c:v>6.9588069172746998</c:v>
                </c:pt>
                <c:pt idx="9">
                  <c:v>7.9751702096899901</c:v>
                </c:pt>
                <c:pt idx="10">
                  <c:v>8.8887021226859098</c:v>
                </c:pt>
                <c:pt idx="11">
                  <c:v>9.8554352871955206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Sheet1!$E$21</c:f>
              <c:strCache>
                <c:ptCount val="1"/>
                <c:pt idx="0">
                  <c:v>Herb-I5386</c:v>
                </c:pt>
              </c:strCache>
            </c:strRef>
          </c:tx>
          <c:marker>
            <c:symbol val="none"/>
          </c:marker>
          <c:val>
            <c:numRef>
              <c:f>Sheet1!$E$22:$E$33</c:f>
              <c:numCache>
                <c:formatCode>0.00</c:formatCode>
                <c:ptCount val="12"/>
                <c:pt idx="0">
                  <c:v>0.95911172161172198</c:v>
                </c:pt>
                <c:pt idx="1">
                  <c:v>6.2806853270531302E-2</c:v>
                </c:pt>
                <c:pt idx="2">
                  <c:v>1.0294718419368001</c:v>
                </c:pt>
                <c:pt idx="3">
                  <c:v>2.0068484482982498</c:v>
                </c:pt>
                <c:pt idx="4">
                  <c:v>3.01397827875341</c:v>
                </c:pt>
                <c:pt idx="5">
                  <c:v>4.0056543132215703</c:v>
                </c:pt>
                <c:pt idx="6">
                  <c:v>4.9552218990855499</c:v>
                </c:pt>
                <c:pt idx="7">
                  <c:v>6.01427275705566</c:v>
                </c:pt>
                <c:pt idx="8">
                  <c:v>6.9949344535917897</c:v>
                </c:pt>
                <c:pt idx="9">
                  <c:v>8.0040476390439501</c:v>
                </c:pt>
                <c:pt idx="10">
                  <c:v>8.99189944103159</c:v>
                </c:pt>
                <c:pt idx="11">
                  <c:v>9.9807120918260708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Sheet1!$F$21</c:f>
              <c:strCache>
                <c:ptCount val="1"/>
                <c:pt idx="0">
                  <c:v>Wingnut_22567</c:v>
                </c:pt>
              </c:strCache>
            </c:strRef>
          </c:tx>
          <c:marker>
            <c:symbol val="none"/>
          </c:marker>
          <c:val>
            <c:numRef>
              <c:f>Sheet1!$F$22:$F$33</c:f>
              <c:numCache>
                <c:formatCode>0.00</c:formatCode>
                <c:ptCount val="12"/>
                <c:pt idx="0">
                  <c:v>1.3069350811485601</c:v>
                </c:pt>
                <c:pt idx="1">
                  <c:v>1.8804543289957499E-2</c:v>
                </c:pt>
                <c:pt idx="2">
                  <c:v>0.99089684223269203</c:v>
                </c:pt>
                <c:pt idx="3">
                  <c:v>1.72852313956194</c:v>
                </c:pt>
                <c:pt idx="4">
                  <c:v>2.98051025694993</c:v>
                </c:pt>
                <c:pt idx="5">
                  <c:v>3.9797081958757898</c:v>
                </c:pt>
                <c:pt idx="6">
                  <c:v>4.97865911778797</c:v>
                </c:pt>
                <c:pt idx="7">
                  <c:v>6.8466769961562202</c:v>
                </c:pt>
                <c:pt idx="8">
                  <c:v>6.9765922048031301</c:v>
                </c:pt>
                <c:pt idx="9">
                  <c:v>7.9660914001744603</c:v>
                </c:pt>
                <c:pt idx="10">
                  <c:v>8.6954425620461393</c:v>
                </c:pt>
                <c:pt idx="11">
                  <c:v>9.9311119034223392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Sheet1!$G$21</c:f>
              <c:strCache>
                <c:ptCount val="1"/>
                <c:pt idx="0">
                  <c:v>Yam_22565</c:v>
                </c:pt>
              </c:strCache>
            </c:strRef>
          </c:tx>
          <c:marker>
            <c:symbol val="none"/>
          </c:marker>
          <c:val>
            <c:numRef>
              <c:f>Sheet1!$G$22:$G$33</c:f>
              <c:numCache>
                <c:formatCode>0.00</c:formatCode>
                <c:ptCount val="12"/>
                <c:pt idx="0">
                  <c:v>0.30589861751152098</c:v>
                </c:pt>
                <c:pt idx="1">
                  <c:v>2.0093439990602199E-2</c:v>
                </c:pt>
                <c:pt idx="2">
                  <c:v>1.00026286858187</c:v>
                </c:pt>
                <c:pt idx="3">
                  <c:v>1.9985696862870601</c:v>
                </c:pt>
                <c:pt idx="4">
                  <c:v>2.9969089326307499</c:v>
                </c:pt>
                <c:pt idx="5">
                  <c:v>3.9986846235085198</c:v>
                </c:pt>
                <c:pt idx="6">
                  <c:v>4.9974541585580301</c:v>
                </c:pt>
                <c:pt idx="7">
                  <c:v>5.9953141192478698</c:v>
                </c:pt>
                <c:pt idx="8">
                  <c:v>6.99356694810107</c:v>
                </c:pt>
                <c:pt idx="9">
                  <c:v>7.9887961411544</c:v>
                </c:pt>
                <c:pt idx="10">
                  <c:v>8.9900339594076808</c:v>
                </c:pt>
                <c:pt idx="11">
                  <c:v>9.9851451478767004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Sheet1!$H$21</c:f>
              <c:strCache>
                <c:ptCount val="1"/>
                <c:pt idx="0">
                  <c:v>Mandelbrot_21332</c:v>
                </c:pt>
              </c:strCache>
            </c:strRef>
          </c:tx>
          <c:marker>
            <c:symbol val="none"/>
          </c:marker>
          <c:val>
            <c:numRef>
              <c:f>Sheet1!$H$22:$H$33</c:f>
              <c:numCache>
                <c:formatCode>0.00</c:formatCode>
                <c:ptCount val="12"/>
                <c:pt idx="0">
                  <c:v>2.8990091463414598</c:v>
                </c:pt>
                <c:pt idx="1">
                  <c:v>1.9737684649544E-2</c:v>
                </c:pt>
                <c:pt idx="2">
                  <c:v>0.99901644554367297</c:v>
                </c:pt>
                <c:pt idx="3">
                  <c:v>1.99192064881067</c:v>
                </c:pt>
                <c:pt idx="4">
                  <c:v>2.97587224552273</c:v>
                </c:pt>
                <c:pt idx="5">
                  <c:v>3.97898586848736</c:v>
                </c:pt>
                <c:pt idx="6">
                  <c:v>4.9689522995014199</c:v>
                </c:pt>
                <c:pt idx="7">
                  <c:v>5.9786311938044996</c:v>
                </c:pt>
                <c:pt idx="8">
                  <c:v>6.97186404443885</c:v>
                </c:pt>
                <c:pt idx="9">
                  <c:v>7.9541674811960998</c:v>
                </c:pt>
                <c:pt idx="10">
                  <c:v>8.9359804010028103</c:v>
                </c:pt>
                <c:pt idx="11">
                  <c:v>9.9413510013703092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Sheet1!$I$21</c:f>
              <c:strCache>
                <c:ptCount val="1"/>
                <c:pt idx="0">
                  <c:v>Dojo-i5407</c:v>
                </c:pt>
              </c:strCache>
            </c:strRef>
          </c:tx>
          <c:marker>
            <c:symbol val="none"/>
          </c:marker>
          <c:val>
            <c:numRef>
              <c:f>Sheet1!$I$22:$I$33</c:f>
              <c:numCache>
                <c:formatCode>0.00</c:formatCode>
                <c:ptCount val="12"/>
                <c:pt idx="0">
                  <c:v>0.62959090909090898</c:v>
                </c:pt>
                <c:pt idx="1">
                  <c:v>7.6582554139875206E-2</c:v>
                </c:pt>
                <c:pt idx="2">
                  <c:v>0.999715810403914</c:v>
                </c:pt>
                <c:pt idx="3">
                  <c:v>1.99877674381326</c:v>
                </c:pt>
                <c:pt idx="4">
                  <c:v>2.9990307192569499</c:v>
                </c:pt>
                <c:pt idx="5">
                  <c:v>3.9996507632049298</c:v>
                </c:pt>
                <c:pt idx="6">
                  <c:v>4.9984689711557202</c:v>
                </c:pt>
                <c:pt idx="7">
                  <c:v>5.9981328208153997</c:v>
                </c:pt>
                <c:pt idx="8">
                  <c:v>6.9967050785962703</c:v>
                </c:pt>
                <c:pt idx="9">
                  <c:v>7.9973312315545702</c:v>
                </c:pt>
                <c:pt idx="10">
                  <c:v>8.9916939086113103</c:v>
                </c:pt>
                <c:pt idx="11">
                  <c:v>9.6959403341571395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00640"/>
        <c:axId val="61566976"/>
      </c:lineChart>
      <c:catAx>
        <c:axId val="6120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61566976"/>
        <c:crosses val="autoZero"/>
        <c:auto val="1"/>
        <c:lblAlgn val="ctr"/>
        <c:lblOffset val="100"/>
        <c:noMultiLvlLbl val="0"/>
      </c:catAx>
      <c:valAx>
        <c:axId val="61566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200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Xeko-20709</c:v>
                </c:pt>
              </c:strCache>
            </c:strRef>
          </c:tx>
          <c:marker>
            <c:symbol val="none"/>
          </c:marker>
          <c:val>
            <c:numRef>
              <c:f>Sheet1!$C$4:$C$14</c:f>
              <c:numCache>
                <c:formatCode>0.00</c:formatCode>
                <c:ptCount val="11"/>
                <c:pt idx="0">
                  <c:v>5.95</c:v>
                </c:pt>
                <c:pt idx="1">
                  <c:v>2.78</c:v>
                </c:pt>
                <c:pt idx="2">
                  <c:v>3.03</c:v>
                </c:pt>
                <c:pt idx="3">
                  <c:v>3.82</c:v>
                </c:pt>
                <c:pt idx="4">
                  <c:v>3.2</c:v>
                </c:pt>
                <c:pt idx="5">
                  <c:v>3.37</c:v>
                </c:pt>
                <c:pt idx="6">
                  <c:v>3.37</c:v>
                </c:pt>
                <c:pt idx="7">
                  <c:v>4.7</c:v>
                </c:pt>
                <c:pt idx="8">
                  <c:v>5.1099999999999897</c:v>
                </c:pt>
                <c:pt idx="9">
                  <c:v>6.5699999999999896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Herb-I5387</c:v>
                </c:pt>
              </c:strCache>
            </c:strRef>
          </c:tx>
          <c:marker>
            <c:symbol val="none"/>
          </c:marker>
          <c:val>
            <c:numRef>
              <c:f>Sheet1!$D$4:$D$14</c:f>
              <c:numCache>
                <c:formatCode>0.00</c:formatCode>
                <c:ptCount val="11"/>
                <c:pt idx="0">
                  <c:v>7.5299999999931497</c:v>
                </c:pt>
                <c:pt idx="1">
                  <c:v>8.66999999999212</c:v>
                </c:pt>
                <c:pt idx="2">
                  <c:v>4.3199999999960701</c:v>
                </c:pt>
                <c:pt idx="3">
                  <c:v>1.66999999999848</c:v>
                </c:pt>
                <c:pt idx="4">
                  <c:v>1.49999999999864</c:v>
                </c:pt>
                <c:pt idx="5">
                  <c:v>1.47999999999865</c:v>
                </c:pt>
                <c:pt idx="6">
                  <c:v>1.49999999999864</c:v>
                </c:pt>
                <c:pt idx="7">
                  <c:v>1.6099999999985399</c:v>
                </c:pt>
                <c:pt idx="8">
                  <c:v>1.89999999999827</c:v>
                </c:pt>
                <c:pt idx="9">
                  <c:v>2.5199999999977098</c:v>
                </c:pt>
                <c:pt idx="10">
                  <c:v>2.7200000000009998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Herb-I5386</c:v>
                </c:pt>
              </c:strCache>
            </c:strRef>
          </c:tx>
          <c:marker>
            <c:symbol val="none"/>
          </c:marker>
          <c:val>
            <c:numRef>
              <c:f>Sheet1!$E$4:$E$14</c:f>
              <c:numCache>
                <c:formatCode>0.00</c:formatCode>
                <c:ptCount val="11"/>
                <c:pt idx="0">
                  <c:v>17.260000000008802</c:v>
                </c:pt>
                <c:pt idx="1">
                  <c:v>17.119999999984401</c:v>
                </c:pt>
                <c:pt idx="2">
                  <c:v>8.2599999999924894</c:v>
                </c:pt>
                <c:pt idx="3">
                  <c:v>16.899999999984601</c:v>
                </c:pt>
                <c:pt idx="4">
                  <c:v>16.4799999999987</c:v>
                </c:pt>
                <c:pt idx="5">
                  <c:v>31.639999999971199</c:v>
                </c:pt>
                <c:pt idx="6">
                  <c:v>18.8799999999828</c:v>
                </c:pt>
                <c:pt idx="7">
                  <c:v>15.279999999997999</c:v>
                </c:pt>
                <c:pt idx="8">
                  <c:v>16.199999999985302</c:v>
                </c:pt>
                <c:pt idx="9">
                  <c:v>14.5999999999867</c:v>
                </c:pt>
                <c:pt idx="10">
                  <c:v>12.2199999999889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Sheet1!$F$3</c:f>
              <c:strCache>
                <c:ptCount val="1"/>
                <c:pt idx="0">
                  <c:v>Wingnut_22567</c:v>
                </c:pt>
              </c:strCache>
            </c:strRef>
          </c:tx>
          <c:marker>
            <c:symbol val="none"/>
          </c:marker>
          <c:val>
            <c:numRef>
              <c:f>Sheet1!$F$4:$F$14</c:f>
              <c:numCache>
                <c:formatCode>0.00</c:formatCode>
                <c:ptCount val="11"/>
                <c:pt idx="0">
                  <c:v>8.8799999999919308</c:v>
                </c:pt>
                <c:pt idx="1">
                  <c:v>10.799999999997601</c:v>
                </c:pt>
                <c:pt idx="4">
                  <c:v>6.87999999999374</c:v>
                </c:pt>
                <c:pt idx="5">
                  <c:v>6.5499999999940401</c:v>
                </c:pt>
                <c:pt idx="7">
                  <c:v>5.5499999999949496</c:v>
                </c:pt>
                <c:pt idx="8">
                  <c:v>5.5999999999949104</c:v>
                </c:pt>
                <c:pt idx="10">
                  <c:v>23.320000000002601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Sheet1!$G$3</c:f>
              <c:strCache>
                <c:ptCount val="1"/>
                <c:pt idx="0">
                  <c:v>Yam_22565</c:v>
                </c:pt>
              </c:strCache>
            </c:strRef>
          </c:tx>
          <c:marker>
            <c:symbol val="none"/>
          </c:marker>
          <c:val>
            <c:numRef>
              <c:f>Sheet1!$G$4:$G$14</c:f>
              <c:numCache>
                <c:formatCode>0.00</c:formatCode>
                <c:ptCount val="11"/>
                <c:pt idx="0">
                  <c:v>9.1099999999917198</c:v>
                </c:pt>
                <c:pt idx="1">
                  <c:v>18.740000000003299</c:v>
                </c:pt>
                <c:pt idx="2">
                  <c:v>10.569999999990401</c:v>
                </c:pt>
                <c:pt idx="3">
                  <c:v>6.9299999999936999</c:v>
                </c:pt>
                <c:pt idx="4">
                  <c:v>1.7599999999984</c:v>
                </c:pt>
                <c:pt idx="5">
                  <c:v>2.199999999998</c:v>
                </c:pt>
                <c:pt idx="6">
                  <c:v>2.7299999999975202</c:v>
                </c:pt>
                <c:pt idx="7">
                  <c:v>2.9299999999978099</c:v>
                </c:pt>
                <c:pt idx="8">
                  <c:v>3.42999999999688</c:v>
                </c:pt>
                <c:pt idx="9">
                  <c:v>3.42999999999688</c:v>
                </c:pt>
                <c:pt idx="10">
                  <c:v>4.0899999999962802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Sheet1!$H$3</c:f>
              <c:strCache>
                <c:ptCount val="1"/>
                <c:pt idx="0">
                  <c:v>Mandelbrot_21332</c:v>
                </c:pt>
              </c:strCache>
            </c:strRef>
          </c:tx>
          <c:marker>
            <c:symbol val="none"/>
          </c:marker>
          <c:val>
            <c:numRef>
              <c:f>Sheet1!$H$4:$H$14</c:f>
              <c:numCache>
                <c:formatCode>0.00</c:formatCode>
                <c:ptCount val="11"/>
                <c:pt idx="0">
                  <c:v>15.8800000000004</c:v>
                </c:pt>
                <c:pt idx="1">
                  <c:v>12.039999999989099</c:v>
                </c:pt>
                <c:pt idx="2">
                  <c:v>11.659999999989401</c:v>
                </c:pt>
                <c:pt idx="3">
                  <c:v>10.7199999999903</c:v>
                </c:pt>
                <c:pt idx="4">
                  <c:v>12.0400000000062</c:v>
                </c:pt>
                <c:pt idx="5">
                  <c:v>11.5199999999895</c:v>
                </c:pt>
                <c:pt idx="6">
                  <c:v>8.5799999999922001</c:v>
                </c:pt>
                <c:pt idx="7">
                  <c:v>12.000000000000201</c:v>
                </c:pt>
                <c:pt idx="8">
                  <c:v>8.4199999999923403</c:v>
                </c:pt>
                <c:pt idx="9">
                  <c:v>11.3599999999979</c:v>
                </c:pt>
                <c:pt idx="10">
                  <c:v>7.7799999999929197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Sheet1!$I$3</c:f>
              <c:strCache>
                <c:ptCount val="1"/>
                <c:pt idx="0">
                  <c:v>Dojo-i5407</c:v>
                </c:pt>
              </c:strCache>
            </c:strRef>
          </c:tx>
          <c:marker>
            <c:symbol val="none"/>
          </c:marker>
          <c:val>
            <c:numRef>
              <c:f>Sheet1!$I$4:$I$14</c:f>
              <c:numCache>
                <c:formatCode>0.00</c:formatCode>
                <c:ptCount val="11"/>
                <c:pt idx="0">
                  <c:v>8.6099999999921693</c:v>
                </c:pt>
                <c:pt idx="1">
                  <c:v>3.49999999999809</c:v>
                </c:pt>
                <c:pt idx="2">
                  <c:v>4.9299999999955197</c:v>
                </c:pt>
                <c:pt idx="3">
                  <c:v>3.54000000000054</c:v>
                </c:pt>
                <c:pt idx="4">
                  <c:v>3.2399999999970501</c:v>
                </c:pt>
                <c:pt idx="5">
                  <c:v>3.0099999999972602</c:v>
                </c:pt>
                <c:pt idx="6">
                  <c:v>3.03999999999724</c:v>
                </c:pt>
                <c:pt idx="7">
                  <c:v>2.3699999999978498</c:v>
                </c:pt>
                <c:pt idx="8">
                  <c:v>2.8099999999974399</c:v>
                </c:pt>
                <c:pt idx="9">
                  <c:v>2.7399999999975102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72128"/>
        <c:axId val="125482112"/>
      </c:lineChart>
      <c:catAx>
        <c:axId val="12547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5482112"/>
        <c:crosses val="autoZero"/>
        <c:auto val="1"/>
        <c:lblAlgn val="ctr"/>
        <c:lblOffset val="100"/>
        <c:noMultiLvlLbl val="0"/>
      </c:catAx>
      <c:valAx>
        <c:axId val="125482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547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134471</xdr:colOff>
      <xdr:row>19</xdr:row>
      <xdr:rowOff>29135</xdr:rowOff>
    </xdr:from>
    <xdr:to>
      <xdr:col>23</xdr:col>
      <xdr:colOff>470647</xdr:colOff>
      <xdr:row>33</xdr:row>
      <xdr:rowOff>105335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67235</xdr:colOff>
      <xdr:row>2</xdr:row>
      <xdr:rowOff>40341</xdr:rowOff>
    </xdr:from>
    <xdr:to>
      <xdr:col>23</xdr:col>
      <xdr:colOff>403411</xdr:colOff>
      <xdr:row>16</xdr:row>
      <xdr:rowOff>116541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85" zoomScaleNormal="85" workbookViewId="0">
      <selection activeCell="L42" sqref="L42"/>
    </sheetView>
  </sheetViews>
  <sheetFormatPr defaultRowHeight="15" x14ac:dyDescent="0.25"/>
  <cols>
    <col min="3" max="3" width="11.28515625" bestFit="1" customWidth="1"/>
    <col min="4" max="5" width="10.85546875" bestFit="1" customWidth="1"/>
    <col min="6" max="6" width="15.140625" bestFit="1" customWidth="1"/>
    <col min="7" max="7" width="11" bestFit="1" customWidth="1"/>
    <col min="8" max="8" width="18.28515625" bestFit="1" customWidth="1"/>
    <col min="9" max="9" width="10.7109375" bestFit="1" customWidth="1"/>
    <col min="11" max="13" width="12" bestFit="1" customWidth="1"/>
  </cols>
  <sheetData>
    <row r="1" spans="1:14" x14ac:dyDescent="0.25">
      <c r="A1" s="3" t="s">
        <v>5</v>
      </c>
      <c r="B1" s="3"/>
      <c r="C1" s="3"/>
    </row>
    <row r="3" spans="1:14" x14ac:dyDescent="0.25">
      <c r="A3" t="s">
        <v>6</v>
      </c>
      <c r="C3" t="s">
        <v>9</v>
      </c>
      <c r="D3" t="s">
        <v>10</v>
      </c>
      <c r="E3" t="s">
        <v>11</v>
      </c>
      <c r="F3" t="s">
        <v>14</v>
      </c>
      <c r="G3" t="s">
        <v>15</v>
      </c>
      <c r="H3" t="s">
        <v>12</v>
      </c>
      <c r="I3" t="s">
        <v>13</v>
      </c>
      <c r="K3" t="s">
        <v>0</v>
      </c>
      <c r="L3" t="s">
        <v>2</v>
      </c>
      <c r="M3" t="s">
        <v>16</v>
      </c>
      <c r="N3" t="s">
        <v>1</v>
      </c>
    </row>
    <row r="4" spans="1:14" x14ac:dyDescent="0.25">
      <c r="A4">
        <v>0</v>
      </c>
      <c r="C4" s="2">
        <v>5.95</v>
      </c>
      <c r="D4" s="2">
        <v>7.5299999999931497</v>
      </c>
      <c r="E4" s="2">
        <v>17.260000000008802</v>
      </c>
      <c r="F4" s="2">
        <v>8.8799999999919308</v>
      </c>
      <c r="G4" s="2">
        <v>9.1099999999917198</v>
      </c>
      <c r="H4" s="2">
        <v>15.8800000000004</v>
      </c>
      <c r="I4" s="2">
        <v>8.6099999999921693</v>
      </c>
      <c r="J4" s="2"/>
      <c r="K4" s="2">
        <v>10.459999999996899</v>
      </c>
      <c r="L4" s="2">
        <v>17.260000000008802</v>
      </c>
      <c r="M4">
        <f t="shared" ref="M4:M14" si="0">_xlfn.STDEV.S(C4:I4)</f>
        <v>4.3259449834735744</v>
      </c>
      <c r="N4" s="2">
        <v>5.95</v>
      </c>
    </row>
    <row r="5" spans="1:14" x14ac:dyDescent="0.25">
      <c r="A5">
        <v>1</v>
      </c>
      <c r="C5" s="2">
        <v>2.78</v>
      </c>
      <c r="D5" s="2">
        <v>8.66999999999212</v>
      </c>
      <c r="E5" s="2">
        <v>17.119999999984401</v>
      </c>
      <c r="F5" s="2">
        <v>10.799999999997601</v>
      </c>
      <c r="G5" s="2">
        <v>18.740000000003299</v>
      </c>
      <c r="H5" s="2">
        <v>12.039999999989099</v>
      </c>
      <c r="I5" s="2">
        <v>3.49999999999809</v>
      </c>
      <c r="J5" s="2"/>
      <c r="K5" s="2">
        <v>10.521428571423501</v>
      </c>
      <c r="L5" s="2">
        <v>18.740000000003299</v>
      </c>
      <c r="M5">
        <f t="shared" si="0"/>
        <v>6.1390510357078707</v>
      </c>
      <c r="N5" s="2">
        <v>2.78</v>
      </c>
    </row>
    <row r="6" spans="1:14" x14ac:dyDescent="0.25">
      <c r="A6">
        <v>2</v>
      </c>
      <c r="C6" s="2">
        <v>3.03</v>
      </c>
      <c r="D6" s="2">
        <v>4.3199999999960701</v>
      </c>
      <c r="E6" s="2">
        <v>8.2599999999924894</v>
      </c>
      <c r="F6" s="2"/>
      <c r="G6" s="2">
        <v>10.569999999990401</v>
      </c>
      <c r="H6" s="2">
        <v>11.659999999989401</v>
      </c>
      <c r="I6" s="2">
        <v>4.9299999999955197</v>
      </c>
      <c r="J6" s="2"/>
      <c r="K6" s="2">
        <v>7.1283333333273102</v>
      </c>
      <c r="L6" s="2">
        <v>11.659999999989401</v>
      </c>
      <c r="M6">
        <f t="shared" si="0"/>
        <v>3.5546443797712275</v>
      </c>
      <c r="N6" s="2">
        <v>3.03</v>
      </c>
    </row>
    <row r="7" spans="1:14" x14ac:dyDescent="0.25">
      <c r="A7">
        <v>3</v>
      </c>
      <c r="C7" s="2">
        <v>3.82</v>
      </c>
      <c r="D7" s="2">
        <v>1.66999999999848</v>
      </c>
      <c r="E7" s="2">
        <v>16.899999999984601</v>
      </c>
      <c r="F7" s="2"/>
      <c r="G7" s="2">
        <v>6.9299999999936999</v>
      </c>
      <c r="H7" s="2">
        <v>10.7199999999903</v>
      </c>
      <c r="I7" s="2">
        <v>3.54000000000054</v>
      </c>
      <c r="J7" s="2"/>
      <c r="K7" s="2">
        <v>7.26333333332793</v>
      </c>
      <c r="L7" s="2">
        <v>16.899999999984601</v>
      </c>
      <c r="M7">
        <f t="shared" si="0"/>
        <v>5.6908722237102936</v>
      </c>
      <c r="N7" s="2">
        <v>1.66999999999848</v>
      </c>
    </row>
    <row r="8" spans="1:14" x14ac:dyDescent="0.25">
      <c r="A8">
        <v>4</v>
      </c>
      <c r="C8" s="2">
        <v>3.2</v>
      </c>
      <c r="D8" s="2">
        <v>1.49999999999864</v>
      </c>
      <c r="E8" s="2">
        <v>16.4799999999987</v>
      </c>
      <c r="F8" s="2">
        <v>6.87999999999374</v>
      </c>
      <c r="G8" s="2">
        <v>1.7599999999984</v>
      </c>
      <c r="H8" s="2">
        <v>12.0400000000062</v>
      </c>
      <c r="I8" s="2">
        <v>3.2399999999970501</v>
      </c>
      <c r="J8" s="2"/>
      <c r="K8" s="2">
        <v>6.4428571428561003</v>
      </c>
      <c r="L8" s="2">
        <v>16.4799999999987</v>
      </c>
      <c r="M8">
        <f t="shared" si="0"/>
        <v>5.7648177603058706</v>
      </c>
      <c r="N8" s="2">
        <v>1.49999999999864</v>
      </c>
    </row>
    <row r="9" spans="1:14" x14ac:dyDescent="0.25">
      <c r="A9">
        <v>5</v>
      </c>
      <c r="C9" s="2">
        <v>3.37</v>
      </c>
      <c r="D9" s="2">
        <v>1.47999999999865</v>
      </c>
      <c r="E9" s="2">
        <v>31.639999999971199</v>
      </c>
      <c r="F9" s="2">
        <v>6.5499999999940401</v>
      </c>
      <c r="G9" s="2">
        <v>2.199999999998</v>
      </c>
      <c r="H9" s="2">
        <v>11.5199999999895</v>
      </c>
      <c r="I9" s="2">
        <v>3.0099999999972602</v>
      </c>
      <c r="J9" s="2"/>
      <c r="K9" s="2">
        <v>8.5385714285641008</v>
      </c>
      <c r="L9" s="2">
        <v>31.639999999971199</v>
      </c>
      <c r="M9">
        <f t="shared" si="0"/>
        <v>10.753290083450359</v>
      </c>
      <c r="N9" s="2">
        <v>1.47999999999865</v>
      </c>
    </row>
    <row r="10" spans="1:14" x14ac:dyDescent="0.25">
      <c r="A10">
        <v>6</v>
      </c>
      <c r="C10" s="2">
        <v>3.37</v>
      </c>
      <c r="D10" s="2">
        <v>1.49999999999864</v>
      </c>
      <c r="E10" s="2">
        <v>18.8799999999828</v>
      </c>
      <c r="F10" s="2"/>
      <c r="G10" s="2">
        <v>2.7299999999975202</v>
      </c>
      <c r="H10" s="2">
        <v>8.5799999999922001</v>
      </c>
      <c r="I10" s="2">
        <v>3.03999999999724</v>
      </c>
      <c r="J10" s="2"/>
      <c r="K10" s="2">
        <v>6.3499999999947399</v>
      </c>
      <c r="L10" s="2">
        <v>18.8799999999828</v>
      </c>
      <c r="M10">
        <f t="shared" si="0"/>
        <v>6.6096474943764374</v>
      </c>
      <c r="N10" s="2">
        <v>1.49999999999864</v>
      </c>
    </row>
    <row r="11" spans="1:14" x14ac:dyDescent="0.25">
      <c r="A11">
        <v>7</v>
      </c>
      <c r="C11" s="2">
        <v>4.7</v>
      </c>
      <c r="D11" s="2">
        <v>1.6099999999985399</v>
      </c>
      <c r="E11" s="2">
        <v>15.279999999997999</v>
      </c>
      <c r="F11" s="2">
        <v>5.5499999999949496</v>
      </c>
      <c r="G11" s="2">
        <v>2.9299999999978099</v>
      </c>
      <c r="H11" s="2">
        <v>12.000000000000201</v>
      </c>
      <c r="I11" s="2">
        <v>2.3699999999978498</v>
      </c>
      <c r="J11" s="2"/>
      <c r="K11" s="2">
        <v>6.3485714285696302</v>
      </c>
      <c r="L11" s="2">
        <v>15.279999999997999</v>
      </c>
      <c r="M11">
        <f t="shared" si="0"/>
        <v>5.2445890483161506</v>
      </c>
      <c r="N11" s="2">
        <v>1.6099999999985399</v>
      </c>
    </row>
    <row r="12" spans="1:14" x14ac:dyDescent="0.25">
      <c r="A12">
        <v>8</v>
      </c>
      <c r="C12" s="2">
        <v>5.1099999999999897</v>
      </c>
      <c r="D12" s="2">
        <v>1.89999999999827</v>
      </c>
      <c r="E12" s="2">
        <v>16.199999999985302</v>
      </c>
      <c r="F12" s="2">
        <v>5.5999999999949104</v>
      </c>
      <c r="G12" s="2">
        <v>3.42999999999688</v>
      </c>
      <c r="H12" s="2">
        <v>8.4199999999923403</v>
      </c>
      <c r="I12" s="2">
        <v>2.8099999999974399</v>
      </c>
      <c r="J12" s="2"/>
      <c r="K12" s="2">
        <v>6.2099999999950199</v>
      </c>
      <c r="L12" s="2">
        <v>16.199999999985302</v>
      </c>
      <c r="M12">
        <f t="shared" si="0"/>
        <v>4.9012039337243172</v>
      </c>
      <c r="N12" s="2">
        <v>1.89999999999827</v>
      </c>
    </row>
    <row r="13" spans="1:14" x14ac:dyDescent="0.25">
      <c r="A13">
        <v>9</v>
      </c>
      <c r="C13" s="2">
        <v>6.5699999999999896</v>
      </c>
      <c r="D13" s="2">
        <v>2.5199999999977098</v>
      </c>
      <c r="E13" s="2">
        <v>14.5999999999867</v>
      </c>
      <c r="F13" s="2"/>
      <c r="G13" s="2">
        <v>3.42999999999688</v>
      </c>
      <c r="H13" s="2">
        <v>11.3599999999979</v>
      </c>
      <c r="I13" s="2">
        <v>2.7399999999975102</v>
      </c>
      <c r="J13" s="2"/>
      <c r="K13" s="2">
        <v>6.8699999999961303</v>
      </c>
      <c r="L13" s="2">
        <v>14.5999999999867</v>
      </c>
      <c r="M13">
        <f t="shared" si="0"/>
        <v>5.0560063291067463</v>
      </c>
      <c r="N13" s="2">
        <v>2.5199999999977098</v>
      </c>
    </row>
    <row r="14" spans="1:14" x14ac:dyDescent="0.25">
      <c r="A14">
        <v>10</v>
      </c>
      <c r="C14" s="2"/>
      <c r="D14" s="2">
        <v>2.7200000000009998</v>
      </c>
      <c r="E14" s="2">
        <v>12.2199999999889</v>
      </c>
      <c r="F14" s="2">
        <v>23.320000000002601</v>
      </c>
      <c r="G14" s="2">
        <v>4.0899999999962802</v>
      </c>
      <c r="H14" s="2">
        <v>7.7799999999929197</v>
      </c>
      <c r="I14" s="2"/>
      <c r="J14" s="2"/>
      <c r="K14" s="2">
        <v>10.0259999999963</v>
      </c>
      <c r="L14" s="2">
        <v>23.320000000002601</v>
      </c>
      <c r="M14">
        <f t="shared" si="0"/>
        <v>8.294611503863246</v>
      </c>
      <c r="N14" s="2">
        <v>2.7200000000009998</v>
      </c>
    </row>
    <row r="15" spans="1:14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N15" s="2"/>
    </row>
    <row r="16" spans="1:14" x14ac:dyDescent="0.25">
      <c r="A16" t="s">
        <v>3</v>
      </c>
      <c r="C16" s="2">
        <f t="shared" ref="C16:I16" si="1">AVERAGE(C4:C14)</f>
        <v>4.1899999999999977</v>
      </c>
      <c r="D16" s="2">
        <f t="shared" si="1"/>
        <v>3.2199999999973881</v>
      </c>
      <c r="E16" s="2">
        <f t="shared" si="1"/>
        <v>16.803636363625625</v>
      </c>
      <c r="F16" s="2">
        <f t="shared" si="1"/>
        <v>9.6542857142813965</v>
      </c>
      <c r="G16" s="2">
        <f t="shared" si="1"/>
        <v>5.992727272723716</v>
      </c>
      <c r="H16" s="2">
        <f t="shared" si="1"/>
        <v>11.090909090903677</v>
      </c>
      <c r="I16" s="2">
        <f t="shared" si="1"/>
        <v>3.7789999999970663</v>
      </c>
      <c r="J16" s="2"/>
      <c r="K16" s="2">
        <f>AVERAGE(K4:K14)</f>
        <v>7.8326450216406958</v>
      </c>
      <c r="L16" s="2">
        <f>AVERAGE(L4:L14)</f>
        <v>18.269090909082852</v>
      </c>
      <c r="M16" s="2">
        <f>AVERAGE(M4:M14)</f>
        <v>6.0304253432551</v>
      </c>
      <c r="N16" s="2">
        <f>AVERAGE(N4:N14)</f>
        <v>2.4236363636354481</v>
      </c>
    </row>
    <row r="17" spans="1:14" x14ac:dyDescent="0.25">
      <c r="A17" t="s">
        <v>4</v>
      </c>
      <c r="C17" s="2">
        <f t="shared" ref="C17:I17" si="2" xml:space="preserve"> _xlfn.STDEV.S(C4:C14)</f>
        <v>1.3192590513028275</v>
      </c>
      <c r="D17" s="2">
        <f t="shared" si="2"/>
        <v>2.5672942955546922</v>
      </c>
      <c r="E17" s="2">
        <f t="shared" si="2"/>
        <v>5.7131134641702923</v>
      </c>
      <c r="F17" s="2">
        <f t="shared" si="2"/>
        <v>6.3150557061254302</v>
      </c>
      <c r="G17" s="2">
        <f t="shared" si="2"/>
        <v>5.1295440165950001</v>
      </c>
      <c r="H17" s="2">
        <f t="shared" si="2"/>
        <v>2.2512638874462949</v>
      </c>
      <c r="I17" s="2">
        <f t="shared" si="2"/>
        <v>1.8327299006898168</v>
      </c>
      <c r="J17" s="2"/>
      <c r="K17" s="2">
        <f xml:space="preserve"> _xlfn.STDEV.S(K4:K14)</f>
        <v>1.7364833257920136</v>
      </c>
      <c r="L17" s="2">
        <f xml:space="preserve"> _xlfn.STDEV.S(L4:L14)</f>
        <v>5.3041445201716515</v>
      </c>
      <c r="M17" s="2">
        <f xml:space="preserve"> _xlfn.STDEV.S(M4:M14)</f>
        <v>1.9960473100591163</v>
      </c>
      <c r="N17" s="2">
        <f xml:space="preserve"> _xlfn.STDEV.S(N4:N14)</f>
        <v>1.3087342948615945</v>
      </c>
    </row>
    <row r="19" spans="1:14" x14ac:dyDescent="0.25">
      <c r="A19" s="3" t="s">
        <v>7</v>
      </c>
      <c r="B19" s="3"/>
      <c r="C19" s="3"/>
    </row>
    <row r="21" spans="1:14" x14ac:dyDescent="0.25">
      <c r="A21" t="s">
        <v>6</v>
      </c>
      <c r="C21" t="s">
        <v>9</v>
      </c>
      <c r="D21" t="s">
        <v>10</v>
      </c>
      <c r="E21" t="s">
        <v>11</v>
      </c>
      <c r="F21" t="s">
        <v>14</v>
      </c>
      <c r="G21" t="s">
        <v>15</v>
      </c>
      <c r="H21" t="s">
        <v>12</v>
      </c>
      <c r="I21" t="s">
        <v>13</v>
      </c>
      <c r="K21" t="s">
        <v>1</v>
      </c>
      <c r="L21" t="s">
        <v>0</v>
      </c>
      <c r="M21" t="s">
        <v>16</v>
      </c>
      <c r="N21" t="s">
        <v>2</v>
      </c>
    </row>
    <row r="22" spans="1:14" x14ac:dyDescent="0.25">
      <c r="A22" s="1" t="s">
        <v>8</v>
      </c>
      <c r="C22" s="2">
        <v>1.5932446808510601</v>
      </c>
      <c r="D22" s="2">
        <v>0.35448387096774198</v>
      </c>
      <c r="E22" s="2">
        <v>0.95911172161172198</v>
      </c>
      <c r="F22" s="2">
        <v>1.3069350811485601</v>
      </c>
      <c r="G22" s="2">
        <v>0.30589861751152098</v>
      </c>
      <c r="H22" s="2">
        <v>2.8990091463414598</v>
      </c>
      <c r="I22" s="2">
        <v>0.62959090909090898</v>
      </c>
      <c r="J22" s="2"/>
      <c r="K22" s="2">
        <f xml:space="preserve"> MIN(C22:I22)</f>
        <v>0.30589861751152098</v>
      </c>
      <c r="L22" s="2">
        <f>AVERAGE(C22:I22)</f>
        <v>1.1497534325032821</v>
      </c>
      <c r="M22">
        <f>_xlfn.STDEV.S(C22:I22)</f>
        <v>0.90671054251173278</v>
      </c>
      <c r="N22" s="2">
        <f t="shared" ref="N22:N33" si="3">MAX(C22:I22)</f>
        <v>2.8990091463414598</v>
      </c>
    </row>
    <row r="23" spans="1:14" x14ac:dyDescent="0.25">
      <c r="A23">
        <v>0</v>
      </c>
      <c r="C23" s="2">
        <v>0.14272043061801601</v>
      </c>
      <c r="D23" s="2">
        <v>1.28735593543726E-2</v>
      </c>
      <c r="E23" s="2">
        <v>6.2806853270531302E-2</v>
      </c>
      <c r="F23" s="2">
        <v>1.8804543289957499E-2</v>
      </c>
      <c r="G23" s="2">
        <v>2.0093439990602199E-2</v>
      </c>
      <c r="H23" s="2">
        <v>1.9737684649544E-2</v>
      </c>
      <c r="I23" s="2">
        <v>7.6582554139875206E-2</v>
      </c>
      <c r="J23" s="2"/>
      <c r="K23" s="2">
        <f t="shared" ref="K23:K33" si="4" xml:space="preserve"> MIN(C23:I23)</f>
        <v>1.28735593543726E-2</v>
      </c>
      <c r="L23" s="2">
        <f t="shared" ref="L23:L33" si="5">AVERAGE(C23:I23)</f>
        <v>5.0517009330414121E-2</v>
      </c>
      <c r="M23">
        <f t="shared" ref="M23:M33" si="6">_xlfn.STDEV.S(C23:I23)</f>
        <v>4.7657797569540979E-2</v>
      </c>
      <c r="N23" s="2">
        <f t="shared" si="3"/>
        <v>0.14272043061801601</v>
      </c>
    </row>
    <row r="24" spans="1:14" x14ac:dyDescent="0.25">
      <c r="A24">
        <v>1</v>
      </c>
      <c r="C24" s="2">
        <v>1.0080476909542599</v>
      </c>
      <c r="D24" s="2">
        <v>0.99696409305437095</v>
      </c>
      <c r="E24" s="2">
        <v>1.0294718419368001</v>
      </c>
      <c r="F24" s="2">
        <v>0.99089684223269203</v>
      </c>
      <c r="G24" s="2">
        <v>1.00026286858187</v>
      </c>
      <c r="H24" s="2">
        <v>0.99901644554367297</v>
      </c>
      <c r="I24" s="2">
        <v>0.999715810403914</v>
      </c>
      <c r="J24" s="2"/>
      <c r="K24" s="2">
        <f t="shared" si="4"/>
        <v>0.99089684223269203</v>
      </c>
      <c r="L24" s="2">
        <f t="shared" si="5"/>
        <v>1.0034822275296542</v>
      </c>
      <c r="M24">
        <f t="shared" si="6"/>
        <v>1.2527801697095326E-2</v>
      </c>
      <c r="N24" s="2">
        <f t="shared" si="3"/>
        <v>1.0294718419368001</v>
      </c>
    </row>
    <row r="25" spans="1:14" x14ac:dyDescent="0.25">
      <c r="A25">
        <v>2</v>
      </c>
      <c r="C25" s="2">
        <v>2.0053058870140501</v>
      </c>
      <c r="D25" s="2">
        <v>1.9978099562402101</v>
      </c>
      <c r="E25" s="2">
        <v>2.0068484482982498</v>
      </c>
      <c r="F25" s="2">
        <v>1.72852313956194</v>
      </c>
      <c r="G25" s="2">
        <v>1.9985696862870601</v>
      </c>
      <c r="H25" s="2">
        <v>1.99192064881067</v>
      </c>
      <c r="I25" s="2">
        <v>1.99877674381326</v>
      </c>
      <c r="J25" s="2"/>
      <c r="K25" s="2">
        <f t="shared" si="4"/>
        <v>1.72852313956194</v>
      </c>
      <c r="L25" s="2">
        <f t="shared" si="5"/>
        <v>1.9611077871464915</v>
      </c>
      <c r="M25">
        <f t="shared" si="6"/>
        <v>0.10268083580544894</v>
      </c>
      <c r="N25" s="2">
        <f t="shared" si="3"/>
        <v>2.0068484482982498</v>
      </c>
    </row>
    <row r="26" spans="1:14" x14ac:dyDescent="0.25">
      <c r="A26">
        <v>3</v>
      </c>
      <c r="C26" s="2">
        <v>3.0006718140993001</v>
      </c>
      <c r="D26" s="2">
        <v>2.9938710699729598</v>
      </c>
      <c r="E26" s="2">
        <v>3.01397827875341</v>
      </c>
      <c r="F26" s="2">
        <v>2.98051025694993</v>
      </c>
      <c r="G26" s="2">
        <v>2.9969089326307499</v>
      </c>
      <c r="H26" s="2">
        <v>2.97587224552273</v>
      </c>
      <c r="I26" s="2">
        <v>2.9990307192569499</v>
      </c>
      <c r="J26" s="2"/>
      <c r="K26" s="2">
        <f t="shared" si="4"/>
        <v>2.97587224552273</v>
      </c>
      <c r="L26" s="2">
        <f t="shared" si="5"/>
        <v>2.9944061881694326</v>
      </c>
      <c r="M26">
        <f t="shared" si="6"/>
        <v>1.2824878827959839E-2</v>
      </c>
      <c r="N26" s="2">
        <f t="shared" si="3"/>
        <v>3.01397827875341</v>
      </c>
    </row>
    <row r="27" spans="1:14" x14ac:dyDescent="0.25">
      <c r="A27">
        <v>4</v>
      </c>
      <c r="C27" s="2">
        <v>4.0010864719510204</v>
      </c>
      <c r="D27" s="2">
        <v>3.9944480415403301</v>
      </c>
      <c r="E27" s="2">
        <v>4.0056543132215703</v>
      </c>
      <c r="F27" s="2">
        <v>3.9797081958757898</v>
      </c>
      <c r="G27" s="2">
        <v>3.9986846235085198</v>
      </c>
      <c r="H27" s="2">
        <v>3.97898586848736</v>
      </c>
      <c r="I27" s="2">
        <v>3.9996507632049298</v>
      </c>
      <c r="J27" s="2"/>
      <c r="K27" s="2">
        <f t="shared" si="4"/>
        <v>3.97898586848736</v>
      </c>
      <c r="L27" s="2">
        <f t="shared" si="5"/>
        <v>3.9940311825413599</v>
      </c>
      <c r="M27">
        <f t="shared" si="6"/>
        <v>1.0565601959212844E-2</v>
      </c>
      <c r="N27" s="2">
        <f t="shared" si="3"/>
        <v>4.0056543132215703</v>
      </c>
    </row>
    <row r="28" spans="1:14" x14ac:dyDescent="0.25">
      <c r="A28">
        <v>5</v>
      </c>
      <c r="C28" s="2">
        <v>4.9966516920225601</v>
      </c>
      <c r="D28" s="2">
        <v>4.9777866855754702</v>
      </c>
      <c r="E28" s="2">
        <v>4.9552218990855499</v>
      </c>
      <c r="F28" s="2">
        <v>4.97865911778797</v>
      </c>
      <c r="G28" s="2">
        <v>4.9974541585580301</v>
      </c>
      <c r="H28" s="2">
        <v>4.9689522995014199</v>
      </c>
      <c r="I28" s="2">
        <v>4.9984689711557202</v>
      </c>
      <c r="J28" s="2"/>
      <c r="K28" s="2">
        <f t="shared" si="4"/>
        <v>4.9552218990855499</v>
      </c>
      <c r="L28" s="2">
        <f t="shared" si="5"/>
        <v>4.981884974812389</v>
      </c>
      <c r="M28">
        <f t="shared" si="6"/>
        <v>1.6537130850059131E-2</v>
      </c>
      <c r="N28" s="2">
        <f t="shared" si="3"/>
        <v>4.9984689711557202</v>
      </c>
    </row>
    <row r="29" spans="1:14" x14ac:dyDescent="0.25">
      <c r="A29">
        <v>6</v>
      </c>
      <c r="C29" s="2">
        <v>5.9961901560119202</v>
      </c>
      <c r="D29" s="2">
        <v>5.97103159706562</v>
      </c>
      <c r="E29" s="2">
        <v>6.01427275705566</v>
      </c>
      <c r="F29" s="2">
        <v>6.8466769961562202</v>
      </c>
      <c r="G29" s="2">
        <v>5.9953141192478698</v>
      </c>
      <c r="H29" s="2">
        <v>5.9786311938044996</v>
      </c>
      <c r="I29" s="2">
        <v>5.9981328208153997</v>
      </c>
      <c r="J29" s="2"/>
      <c r="K29" s="2">
        <f t="shared" si="4"/>
        <v>5.97103159706562</v>
      </c>
      <c r="L29" s="2">
        <f t="shared" si="5"/>
        <v>6.1143213771653127</v>
      </c>
      <c r="M29">
        <f t="shared" si="6"/>
        <v>0.32324288068205709</v>
      </c>
      <c r="N29" s="2">
        <f t="shared" si="3"/>
        <v>6.8466769961562202</v>
      </c>
    </row>
    <row r="30" spans="1:14" x14ac:dyDescent="0.25">
      <c r="A30">
        <v>7</v>
      </c>
      <c r="C30" s="2">
        <v>6.9937017071917804</v>
      </c>
      <c r="D30" s="2">
        <v>6.9588069172746998</v>
      </c>
      <c r="E30" s="2">
        <v>6.9949344535917897</v>
      </c>
      <c r="F30" s="2">
        <v>6.9765922048031301</v>
      </c>
      <c r="G30" s="2">
        <v>6.99356694810107</v>
      </c>
      <c r="H30" s="2">
        <v>6.97186404443885</v>
      </c>
      <c r="I30" s="2">
        <v>6.9967050785962703</v>
      </c>
      <c r="J30" s="2"/>
      <c r="K30" s="2">
        <f t="shared" si="4"/>
        <v>6.9588069172746998</v>
      </c>
      <c r="L30" s="2">
        <f t="shared" si="5"/>
        <v>6.9837387648567999</v>
      </c>
      <c r="M30">
        <f t="shared" si="6"/>
        <v>1.4736584144889838E-2</v>
      </c>
      <c r="N30" s="2">
        <f t="shared" si="3"/>
        <v>6.9967050785962703</v>
      </c>
    </row>
    <row r="31" spans="1:14" x14ac:dyDescent="0.25">
      <c r="A31">
        <v>8</v>
      </c>
      <c r="C31" s="2">
        <v>7.9949009653391903</v>
      </c>
      <c r="D31" s="2">
        <v>7.9751702096899901</v>
      </c>
      <c r="E31" s="2">
        <v>8.0040476390439501</v>
      </c>
      <c r="F31" s="2">
        <v>7.9660914001744603</v>
      </c>
      <c r="G31" s="2">
        <v>7.9887961411544</v>
      </c>
      <c r="H31" s="2">
        <v>7.9541674811960998</v>
      </c>
      <c r="I31" s="2">
        <v>7.9973312315545702</v>
      </c>
      <c r="J31" s="2"/>
      <c r="K31" s="2">
        <f t="shared" si="4"/>
        <v>7.9541674811960998</v>
      </c>
      <c r="L31" s="2">
        <f t="shared" si="5"/>
        <v>7.9829292954503801</v>
      </c>
      <c r="M31">
        <f t="shared" si="6"/>
        <v>1.8267005987500712E-2</v>
      </c>
      <c r="N31" s="2">
        <f t="shared" si="3"/>
        <v>8.0040476390439501</v>
      </c>
    </row>
    <row r="32" spans="1:14" x14ac:dyDescent="0.25">
      <c r="A32">
        <v>9</v>
      </c>
      <c r="C32" s="2">
        <v>8.9892107140761404</v>
      </c>
      <c r="D32" s="2">
        <v>8.8887021226859098</v>
      </c>
      <c r="E32" s="2">
        <v>8.99189944103159</v>
      </c>
      <c r="F32" s="2">
        <v>8.6954425620461393</v>
      </c>
      <c r="G32" s="2">
        <v>8.9900339594076808</v>
      </c>
      <c r="H32" s="2">
        <v>8.9359804010028103</v>
      </c>
      <c r="I32" s="2">
        <v>8.9916939086113103</v>
      </c>
      <c r="J32" s="2"/>
      <c r="K32" s="2">
        <f t="shared" si="4"/>
        <v>8.6954425620461393</v>
      </c>
      <c r="L32" s="2">
        <f t="shared" si="5"/>
        <v>8.9261375869802269</v>
      </c>
      <c r="M32">
        <f t="shared" si="6"/>
        <v>0.10908842592844085</v>
      </c>
      <c r="N32" s="2">
        <f t="shared" si="3"/>
        <v>8.99189944103159</v>
      </c>
    </row>
    <row r="33" spans="1:14" x14ac:dyDescent="0.25">
      <c r="A33">
        <v>10</v>
      </c>
      <c r="C33" s="2">
        <v>4.48304980972895</v>
      </c>
      <c r="D33" s="2">
        <v>9.8554352871955206</v>
      </c>
      <c r="E33" s="2">
        <v>9.9807120918260708</v>
      </c>
      <c r="F33" s="2">
        <v>9.9311119034223392</v>
      </c>
      <c r="G33" s="2">
        <v>9.9851451478767004</v>
      </c>
      <c r="H33" s="2">
        <v>9.9413510013703092</v>
      </c>
      <c r="I33" s="2">
        <v>9.6959403341571395</v>
      </c>
      <c r="J33" s="2"/>
      <c r="K33" s="2">
        <f t="shared" si="4"/>
        <v>4.48304980972895</v>
      </c>
      <c r="L33" s="2">
        <f t="shared" si="5"/>
        <v>9.1246779393681461</v>
      </c>
      <c r="M33">
        <f t="shared" si="6"/>
        <v>2.049209100874235</v>
      </c>
      <c r="N33" s="2">
        <f t="shared" si="3"/>
        <v>9.9851451478767004</v>
      </c>
    </row>
    <row r="34" spans="1:14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GT - Biomedical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BME</dc:creator>
  <cp:lastModifiedBy>BME</cp:lastModifiedBy>
  <dcterms:created xsi:type="dcterms:W3CDTF">2013-04-16T19:04:54Z</dcterms:created>
  <dcterms:modified xsi:type="dcterms:W3CDTF">2013-04-18T00:02:16Z</dcterms:modified>
</cp:coreProperties>
</file>